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lt\Documents\GIS\2020\"/>
    </mc:Choice>
  </mc:AlternateContent>
  <xr:revisionPtr revIDLastSave="0" documentId="13_ncr:1_{11BD4DE4-BCBA-4504-AA1B-67C53138ADF3}" xr6:coauthVersionLast="45" xr6:coauthVersionMax="45" xr10:uidLastSave="{00000000-0000-0000-0000-000000000000}"/>
  <bookViews>
    <workbookView xWindow="-110" yWindow="-110" windowWidth="19420" windowHeight="11020" xr2:uid="{1106709C-5A44-4888-9525-9D4853ED81C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1" i="1" l="1"/>
  <c r="A19" i="1"/>
  <c r="A16" i="1"/>
  <c r="A5" i="1"/>
  <c r="A20" i="1" s="1"/>
  <c r="A6" i="1" l="1"/>
</calcChain>
</file>

<file path=xl/sharedStrings.xml><?xml version="1.0" encoding="utf-8"?>
<sst xmlns="http://schemas.openxmlformats.org/spreadsheetml/2006/main" count="21" uniqueCount="21">
  <si>
    <t>Resident portion of Land Cost (in $Millions)</t>
  </si>
  <si>
    <t>20 mills</t>
  </si>
  <si>
    <t>Less stated infrastructure costs</t>
  </si>
  <si>
    <t>Total  Brookfield expenitures</t>
  </si>
  <si>
    <t>Infrastructure Costs Analysis (in $Millions)</t>
  </si>
  <si>
    <t>Cost/Profit Summary (in $Millions)</t>
  </si>
  <si>
    <t>Total Resident costs for land  and lots</t>
  </si>
  <si>
    <t>Tax Rate to reitre debt in 25 years (Estimated)</t>
  </si>
  <si>
    <t>Profit on Infrastructure</t>
  </si>
  <si>
    <t xml:space="preserve">Total Brookfield profit </t>
  </si>
  <si>
    <t>Projected Profit for Brookfield</t>
  </si>
  <si>
    <t xml:space="preserve">Brookfield total cost claim (Excluding interest?) </t>
  </si>
  <si>
    <t>Lot sales documented as of 9/1 **</t>
  </si>
  <si>
    <t>Projected additional lot sales at buildout **</t>
  </si>
  <si>
    <t>Less Brookfiled Portion of Land Cost (16%) **</t>
  </si>
  <si>
    <t>Return on Original Land Investment</t>
  </si>
  <si>
    <t>Solterra Lot Cost Analysis (in $ Millions) *</t>
  </si>
  <si>
    <t>* Narrative version @ https://nextdoor.com/news_feed/?post=161597077</t>
  </si>
  <si>
    <t>** Research report @ http://rooneyvalleynews.com/wp-content/uploads/Final-CostNarrative.word4_.pdf</t>
  </si>
  <si>
    <t>Mount Carbon Debt (84% of total land cost) **</t>
  </si>
  <si>
    <t>Total Land Mortgage Payments to MCMD 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</si>
</sst>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164" formatCode="&quot;$&quot;#,##0.0_);[Red]\(&quot;$&quot;#,##0.0\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6" fontId="0" fillId="0" borderId="0" xfId="0" applyNumberFormat="1"/>
    <xf numFmtId="8" fontId="0" fillId="0" borderId="0" xfId="0" applyNumberFormat="1"/>
    <xf numFmtId="0" fontId="2" fillId="0" borderId="0" xfId="0" applyFont="1"/>
    <xf numFmtId="0" fontId="0" fillId="0" borderId="1" xfId="0" applyBorder="1"/>
    <xf numFmtId="0" fontId="0" fillId="0" borderId="0" xfId="0" applyAlignment="1">
      <alignment horizontal="right"/>
    </xf>
    <xf numFmtId="8" fontId="0" fillId="0" borderId="1" xfId="0" applyNumberFormat="1" applyBorder="1"/>
    <xf numFmtId="164" fontId="0" fillId="0" borderId="0" xfId="0" applyNumberFormat="1"/>
    <xf numFmtId="164" fontId="0" fillId="0" borderId="1" xfId="0" applyNumberFormat="1" applyBorder="1"/>
    <xf numFmtId="0" fontId="0" fillId="0" borderId="0" xfId="0" applyFill="1" applyBorder="1"/>
    <xf numFmtId="164" fontId="0" fillId="0" borderId="0" xfId="0" applyNumberFormat="1" applyBorder="1"/>
    <xf numFmtId="164" fontId="3" fillId="0" borderId="0" xfId="0" applyNumberFormat="1" applyFont="1" applyAlignment="1">
      <alignment horizontal="right"/>
    </xf>
    <xf numFmtId="9" fontId="0" fillId="0" borderId="0" xfId="1" applyFont="1"/>
    <xf numFmtId="0" fontId="4" fillId="2" borderId="0" xfId="0" applyFont="1" applyFill="1"/>
    <xf numFmtId="0" fontId="0" fillId="2" borderId="0" xfId="0" applyFill="1"/>
    <xf numFmtId="0" fontId="5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B852C-C38E-4748-91D8-1DA585070386}">
  <dimension ref="A1:E24"/>
  <sheetViews>
    <sheetView tabSelected="1" zoomScaleNormal="100" workbookViewId="0">
      <selection activeCell="A24" sqref="A24"/>
    </sheetView>
  </sheetViews>
  <sheetFormatPr defaultRowHeight="14.5" x14ac:dyDescent="0.35"/>
  <cols>
    <col min="1" max="1" width="8.36328125" customWidth="1"/>
    <col min="5" max="5" width="16.08984375" customWidth="1"/>
  </cols>
  <sheetData>
    <row r="1" spans="1:5" ht="21" x14ac:dyDescent="0.5">
      <c r="A1" s="13" t="s">
        <v>16</v>
      </c>
      <c r="B1" s="14"/>
      <c r="C1" s="14"/>
      <c r="D1" s="14"/>
      <c r="E1" s="14"/>
    </row>
    <row r="2" spans="1:5" ht="14" customHeight="1" x14ac:dyDescent="0.35">
      <c r="A2" s="1">
        <v>118</v>
      </c>
      <c r="B2" t="s">
        <v>12</v>
      </c>
    </row>
    <row r="3" spans="1:5" ht="14" customHeight="1" x14ac:dyDescent="0.35">
      <c r="A3" s="1">
        <v>23</v>
      </c>
      <c r="B3" t="s">
        <v>13</v>
      </c>
    </row>
    <row r="4" spans="1:5" ht="14" customHeight="1" x14ac:dyDescent="0.35">
      <c r="A4" s="6">
        <v>-4.3</v>
      </c>
      <c r="B4" s="4" t="s">
        <v>14</v>
      </c>
      <c r="C4" s="4"/>
      <c r="D4" s="4"/>
      <c r="E4" s="4"/>
    </row>
    <row r="5" spans="1:5" ht="14" customHeight="1" x14ac:dyDescent="0.35">
      <c r="A5" s="1">
        <f>SUM(A2:A4)</f>
        <v>136.69999999999999</v>
      </c>
      <c r="B5" t="s">
        <v>10</v>
      </c>
    </row>
    <row r="6" spans="1:5" ht="14" customHeight="1" x14ac:dyDescent="0.35">
      <c r="A6" s="12">
        <f>(A5/(-1*A$4))</f>
        <v>31.790697674418603</v>
      </c>
      <c r="B6" t="s">
        <v>15</v>
      </c>
    </row>
    <row r="7" spans="1:5" ht="6" customHeight="1" x14ac:dyDescent="0.35"/>
    <row r="8" spans="1:5" ht="18.5" x14ac:dyDescent="0.45">
      <c r="A8" s="3" t="s">
        <v>0</v>
      </c>
    </row>
    <row r="9" spans="1:5" ht="14" customHeight="1" x14ac:dyDescent="0.35">
      <c r="A9" s="2">
        <v>22.6</v>
      </c>
      <c r="B9" t="s">
        <v>19</v>
      </c>
    </row>
    <row r="10" spans="1:5" ht="14" customHeight="1" x14ac:dyDescent="0.35">
      <c r="A10" s="5" t="s">
        <v>1</v>
      </c>
      <c r="B10" t="s">
        <v>7</v>
      </c>
    </row>
    <row r="11" spans="1:5" ht="14" customHeight="1" x14ac:dyDescent="0.35">
      <c r="A11" s="11">
        <v>36.799999999999997</v>
      </c>
      <c r="B11" t="s">
        <v>20</v>
      </c>
    </row>
    <row r="12" spans="1:5" ht="6" customHeight="1" x14ac:dyDescent="0.35"/>
    <row r="13" spans="1:5" ht="18.5" x14ac:dyDescent="0.45">
      <c r="A13" s="3" t="s">
        <v>4</v>
      </c>
    </row>
    <row r="14" spans="1:5" ht="14" customHeight="1" x14ac:dyDescent="0.35">
      <c r="A14" s="1">
        <v>70</v>
      </c>
      <c r="B14" t="s">
        <v>11</v>
      </c>
    </row>
    <row r="15" spans="1:5" ht="14" customHeight="1" x14ac:dyDescent="0.35">
      <c r="A15" s="8">
        <v>-37.799999999999997</v>
      </c>
      <c r="B15" s="4" t="s">
        <v>2</v>
      </c>
      <c r="C15" s="4"/>
      <c r="D15" s="4"/>
      <c r="E15" s="4"/>
    </row>
    <row r="16" spans="1:5" ht="14" customHeight="1" x14ac:dyDescent="0.35">
      <c r="A16" s="2">
        <f>A14+A15</f>
        <v>32.200000000000003</v>
      </c>
      <c r="B16" s="9" t="s">
        <v>8</v>
      </c>
    </row>
    <row r="17" spans="1:2" ht="6" customHeight="1" x14ac:dyDescent="0.35"/>
    <row r="18" spans="1:2" ht="18.5" x14ac:dyDescent="0.45">
      <c r="A18" s="3" t="s">
        <v>5</v>
      </c>
    </row>
    <row r="19" spans="1:2" ht="14" customHeight="1" x14ac:dyDescent="0.35">
      <c r="A19" s="10">
        <f>A4+A15</f>
        <v>-42.099999999999994</v>
      </c>
      <c r="B19" t="s">
        <v>3</v>
      </c>
    </row>
    <row r="20" spans="1:2" ht="14" customHeight="1" x14ac:dyDescent="0.35">
      <c r="A20" s="7">
        <f>A5+A16</f>
        <v>168.89999999999998</v>
      </c>
      <c r="B20" t="s">
        <v>9</v>
      </c>
    </row>
    <row r="21" spans="1:2" ht="14" customHeight="1" x14ac:dyDescent="0.35">
      <c r="A21" s="7">
        <f>A2+A3+A11</f>
        <v>177.8</v>
      </c>
      <c r="B21" t="s">
        <v>6</v>
      </c>
    </row>
    <row r="22" spans="1:2" ht="6" customHeight="1" x14ac:dyDescent="0.35"/>
    <row r="23" spans="1:2" s="15" customFormat="1" ht="14" customHeight="1" x14ac:dyDescent="0.3">
      <c r="A23" s="15" t="s">
        <v>17</v>
      </c>
    </row>
    <row r="24" spans="1:2" s="15" customFormat="1" ht="14" customHeight="1" x14ac:dyDescent="0.3">
      <c r="A24" s="15" t="s">
        <v>18</v>
      </c>
    </row>
  </sheetData>
  <pageMargins left="0.7" right="0.7" top="0.75" bottom="0.75" header="0.3" footer="0.3"/>
  <pageSetup scale="155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pault</dc:creator>
  <cp:lastModifiedBy>pault</cp:lastModifiedBy>
  <cp:lastPrinted>2020-09-19T14:08:24Z</cp:lastPrinted>
  <dcterms:created xsi:type="dcterms:W3CDTF">2020-09-18T15:33:33Z</dcterms:created>
  <dcterms:modified xsi:type="dcterms:W3CDTF">2020-09-19T14:09:25Z</dcterms:modified>
</cp:coreProperties>
</file>